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xxxxxxx!$M$2:$N$2</definedName>
    <definedName name="_xlnm.Print_Area" localSheetId="0">xxxxxxx!$A$1:$N$45</definedName>
    <definedName name="_xlnm.Print_Titles" localSheetId="0">xxxxxxx!$1:$8</definedName>
  </definedNames>
  <calcPr calcId="162913" fullCalcOnLoad="1"/>
</workbook>
</file>

<file path=xl/calcChain.xml><?xml version="1.0" encoding="utf-8"?>
<calcChain xmlns="http://schemas.openxmlformats.org/spreadsheetml/2006/main">
  <c r="K10" i="4"/>
  <c r="K11"/>
  <c r="K12"/>
  <c r="L12"/>
  <c r="K13"/>
  <c r="K14"/>
  <c r="K15"/>
  <c r="K16"/>
  <c r="M16"/>
  <c r="N16"/>
  <c r="K17"/>
  <c r="K18"/>
  <c r="K19"/>
  <c r="K20"/>
  <c r="M20"/>
  <c r="N20"/>
  <c r="K21"/>
  <c r="K22"/>
  <c r="K23"/>
  <c r="K24"/>
  <c r="L24"/>
  <c r="K25"/>
  <c r="K26"/>
  <c r="K27"/>
  <c r="K28"/>
  <c r="M28"/>
  <c r="N28"/>
  <c r="K29"/>
  <c r="K30"/>
  <c r="K31"/>
  <c r="K32"/>
  <c r="M32"/>
  <c r="N32"/>
  <c r="K33"/>
  <c r="K34"/>
  <c r="K35"/>
  <c r="K36"/>
  <c r="M36"/>
  <c r="N36"/>
  <c r="K37"/>
  <c r="K38"/>
  <c r="K39"/>
  <c r="K40"/>
  <c r="M40"/>
  <c r="N40"/>
  <c r="K41"/>
  <c r="L41"/>
  <c r="K42"/>
  <c r="K43"/>
  <c r="L43"/>
  <c r="K44"/>
  <c r="M44"/>
  <c r="N44"/>
  <c r="K9"/>
  <c r="L31"/>
  <c r="L33"/>
  <c r="M34"/>
  <c r="N34"/>
  <c r="L35"/>
  <c r="L37"/>
  <c r="M38"/>
  <c r="N38"/>
  <c r="L39"/>
  <c r="M42"/>
  <c r="N42"/>
  <c r="L17"/>
  <c r="L18"/>
  <c r="M19"/>
  <c r="N19"/>
  <c r="L19"/>
  <c r="M24"/>
  <c r="N24"/>
  <c r="L25"/>
  <c r="M26"/>
  <c r="N26"/>
  <c r="L27"/>
  <c r="L10"/>
  <c r="M11"/>
  <c r="N11"/>
  <c r="M13"/>
  <c r="N13"/>
  <c r="L14"/>
  <c r="M14"/>
  <c r="N14"/>
  <c r="M15"/>
  <c r="N15"/>
  <c r="L16"/>
  <c r="M21"/>
  <c r="N21"/>
  <c r="M22"/>
  <c r="N22"/>
  <c r="M23"/>
  <c r="N23"/>
  <c r="M29"/>
  <c r="N29"/>
  <c r="L30"/>
  <c r="M9"/>
  <c r="N9"/>
  <c r="M10"/>
  <c r="N10"/>
  <c r="L13"/>
  <c r="L9"/>
  <c r="M30"/>
  <c r="N30"/>
  <c r="L23"/>
  <c r="L15"/>
  <c r="L21"/>
  <c r="M27"/>
  <c r="N27"/>
  <c r="M25"/>
  <c r="N25"/>
  <c r="L42"/>
  <c r="L34"/>
  <c r="L38"/>
  <c r="L29"/>
  <c r="L11"/>
  <c r="M17"/>
  <c r="N17"/>
  <c r="M31"/>
  <c r="N31"/>
  <c r="M33"/>
  <c r="N33"/>
  <c r="M35"/>
  <c r="N35"/>
  <c r="M37"/>
  <c r="N37"/>
  <c r="M39"/>
  <c r="N39"/>
  <c r="M41"/>
  <c r="N41"/>
  <c r="M43"/>
  <c r="N43"/>
  <c r="L26"/>
  <c r="M18"/>
  <c r="N18"/>
  <c r="L20"/>
  <c r="L22"/>
  <c r="L28"/>
  <c r="L40"/>
  <c r="N45"/>
  <c r="L32"/>
  <c r="L44"/>
  <c r="L36"/>
  <c r="M12"/>
  <c r="N12"/>
</calcChain>
</file>

<file path=xl/sharedStrings.xml><?xml version="1.0" encoding="utf-8"?>
<sst xmlns="http://schemas.openxmlformats.org/spreadsheetml/2006/main" count="103" uniqueCount="68">
  <si>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</si>
  <si>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</si>
  <si>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</si>
  <si>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</si>
  <si>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</si>
  <si>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</si>
  <si>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</si>
  <si>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</si>
  <si>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</si>
  <si>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</si>
  <si>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</si>
  <si>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</si>
  <si>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</si>
  <si>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</si>
  <si>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</si>
  <si>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</si>
  <si>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</si>
  <si>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</si>
  <si>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</si>
  <si>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</si>
  <si>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</si>
  <si>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</si>
  <si>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KG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</si>
  <si>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</si>
  <si>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</si>
  <si>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</si>
  <si>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</si>
  <si>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</si>
  <si>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</si>
  <si>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CB ACO MR CL.A 6.4MM 7F                 </t>
  </si>
  <si>
    <t xml:space="preserve">CONECTOR H ITEM 2 - 27-54 / 13-34MM2    </t>
  </si>
  <si>
    <t xml:space="preserve">US   </t>
  </si>
  <si>
    <t xml:space="preserve">CONECTOR ATER DE FERRAGENS DE IP        </t>
  </si>
  <si>
    <t xml:space="preserve">PARAF.CAB.ABAUL.M16X  70MM              </t>
  </si>
  <si>
    <t xml:space="preserve">CINTA ACO D 210MM                       </t>
  </si>
  <si>
    <t>102.2E</t>
  </si>
  <si>
    <t>RUA RAIMUNDO G. RESENDE - BAIRRO OVÍDIO GUERRA
(EXTENSÃO DE REDE E INSTALAÇÃO DE IP)</t>
  </si>
  <si>
    <t xml:space="preserve">ALCA PREF CA/CAL  70MM2                 </t>
  </si>
  <si>
    <t xml:space="preserve">BRACADEIRA PLAST CB MULT                </t>
  </si>
  <si>
    <t xml:space="preserve">CB QUAD CA 3X1X 70+70 1KV               </t>
  </si>
  <si>
    <t xml:space="preserve">CINTA ACO D 160MM                       </t>
  </si>
  <si>
    <t xml:space="preserve">CINTA ACO D 220MM                       </t>
  </si>
  <si>
    <t xml:space="preserve">CONECTOR H ITEM 3 - 42-67 / 42-67MM2    </t>
  </si>
  <si>
    <t xml:space="preserve">CONECTOR PERFURAÇAO 16-70MM2/6-35MM2    </t>
  </si>
  <si>
    <t xml:space="preserve">CONECTOR PERFURAÇAO 70-120 / 70-120MM2  </t>
  </si>
  <si>
    <t xml:space="preserve">CONECTOR TERMINAL COMP 1F ACO 6,4/21MM2 </t>
  </si>
  <si>
    <t xml:space="preserve">HASTE ATERRAMENTO 2,40M                 </t>
  </si>
  <si>
    <t xml:space="preserve">MÃO DE OBRA POSTE A APROVEITAR          </t>
  </si>
  <si>
    <t xml:space="preserve">MÃO DE OBRA POSTE A INSTALAR            </t>
  </si>
  <si>
    <t xml:space="preserve">OLHAL P/ PARAFUSO 70KN                  </t>
  </si>
  <si>
    <t xml:space="preserve">PARAF.CAB.ABAUL.M16X  45MM              </t>
  </si>
  <si>
    <t xml:space="preserve">POSTE CONC CC 11M 300DAN                </t>
  </si>
  <si>
    <t xml:space="preserve">SAPATILHA                               </t>
  </si>
  <si>
    <t>MOCAPA</t>
  </si>
  <si>
    <t>MOCAPI</t>
  </si>
  <si>
    <t xml:space="preserve">ALCA PARA ESTRIBO ABERTA                </t>
  </si>
  <si>
    <t xml:space="preserve">BRACO P/ IP TIPO CURTO                  </t>
  </si>
  <si>
    <t xml:space="preserve">CB CU 1X 1,5MM2 1KV XLPE                </t>
  </si>
  <si>
    <t xml:space="preserve">CINTA ACO D 240MM                       </t>
  </si>
  <si>
    <t xml:space="preserve">CONECTOR CUNHA CU ITEM 1                </t>
  </si>
  <si>
    <t xml:space="preserve">CONECTOR PERFURAÇÃO 35-120 / 1,5MM2     </t>
  </si>
  <si>
    <t xml:space="preserve">PÇ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</si>
  <si>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</si>
  <si>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</si>
  <si>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</si>
  <si>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LUMINARIA FECHADA COM LAMP. LED 60W     </t>
  </si>
  <si>
    <t xml:space="preserve">RELE FOTOELÉTRICO ELETRÔNICO 105-305V   </t>
  </si>
  <si>
    <t>LED60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</si>
</sst>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72" formatCode="_(&quot;R$ &quot;* #,##0.00_);_(&quot;R$ &quot;* \(#,##0.00\);_(&quot;R$ &quot;* &quot;-&quot;??_);_(@_)"/>
    <numFmt numFmtId="174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72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72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74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72" fontId="3" fillId="0" borderId="1" xfId="1" applyFont="1" applyFill="1" applyBorder="1" applyAlignment="1">
      <alignment horizontal="center" vertical="center"/>
    </xf>
    <xf numFmtId="172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2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645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64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/>
      <sheetData sheetId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/>
          <cell r="F2"/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/>
          <cell r="F3"/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/>
          <cell r="F4"/>
          <cell r="G4">
            <v>6.0514999999999999</v>
          </cell>
          <cell r="H4"/>
          <cell r="I4"/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/>
          <cell r="F6"/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/>
          <cell r="F8"/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/>
          <cell r="F9"/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/>
          <cell r="F10"/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/>
          <cell r="F14"/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/>
          <cell r="F18"/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/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/>
          <cell r="F23"/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/>
          <cell r="F24"/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/>
          <cell r="F25"/>
          <cell r="G25">
            <v>296.67357720000007</v>
          </cell>
          <cell r="H25">
            <v>1</v>
          </cell>
          <cell r="I25"/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/>
          <cell r="F26"/>
          <cell r="G26">
            <v>577.93554000000006</v>
          </cell>
          <cell r="H26"/>
          <cell r="I26"/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/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/>
          <cell r="F28"/>
          <cell r="G28">
            <v>18.223660000000002</v>
          </cell>
          <cell r="H28">
            <v>1</v>
          </cell>
          <cell r="I28"/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/>
          <cell r="F29"/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/>
          <cell r="F30"/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/>
          <cell r="F33"/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/>
          <cell r="F34"/>
          <cell r="G34">
            <v>276.25962000000004</v>
          </cell>
          <cell r="H34">
            <v>1</v>
          </cell>
          <cell r="I34"/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/>
          <cell r="F35"/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/>
          <cell r="F36"/>
          <cell r="G36">
            <v>425.43981480000008</v>
          </cell>
          <cell r="H36"/>
          <cell r="I36"/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/>
          <cell r="F37"/>
          <cell r="G37">
            <v>828.77886000000012</v>
          </cell>
          <cell r="H37">
            <v>1</v>
          </cell>
          <cell r="I37"/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/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/>
          <cell r="F39"/>
          <cell r="G39">
            <v>0.36309000000000002</v>
          </cell>
          <cell r="H39">
            <v>1</v>
          </cell>
          <cell r="I39"/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/>
          <cell r="F40"/>
          <cell r="G40">
            <v>0.10374</v>
          </cell>
          <cell r="H40">
            <v>1</v>
          </cell>
          <cell r="I40"/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/>
          <cell r="F41"/>
          <cell r="G41">
            <v>0.22477000000000003</v>
          </cell>
          <cell r="H41">
            <v>1</v>
          </cell>
          <cell r="I41"/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/>
          <cell r="F42"/>
          <cell r="G42">
            <v>0.43225000000000002</v>
          </cell>
          <cell r="H42">
            <v>1</v>
          </cell>
          <cell r="I42"/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/>
          <cell r="F43"/>
          <cell r="G43">
            <v>383.75154999999995</v>
          </cell>
          <cell r="H43">
            <v>1</v>
          </cell>
          <cell r="I43"/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/>
          <cell r="F44"/>
          <cell r="G44">
            <v>696.78700000000003</v>
          </cell>
          <cell r="H44">
            <v>1</v>
          </cell>
          <cell r="I44"/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/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/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/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/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/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/>
          <cell r="F54"/>
          <cell r="G54">
            <v>760.76</v>
          </cell>
          <cell r="H54">
            <v>1</v>
          </cell>
          <cell r="I54"/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/>
          <cell r="F55"/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/>
          <cell r="F56"/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/>
          <cell r="F57"/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/>
          <cell r="F58"/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/>
          <cell r="F59"/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/>
          <cell r="F60"/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/>
          <cell r="F61"/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/>
          <cell r="F62"/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/>
          <cell r="F63"/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/>
          <cell r="F64"/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/>
          <cell r="F65"/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/>
          <cell r="F66"/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/>
          <cell r="F67"/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/>
          <cell r="F68"/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/>
          <cell r="F69"/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/>
          <cell r="F70"/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/>
          <cell r="F71"/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/>
          <cell r="F72"/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/>
          <cell r="F73"/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/>
          <cell r="F74"/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/>
          <cell r="I75"/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/>
          <cell r="I76"/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/>
          <cell r="F77"/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/>
          <cell r="F78"/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/>
          <cell r="F79"/>
          <cell r="G79">
            <v>2.7145300000000008</v>
          </cell>
          <cell r="H79">
            <v>1</v>
          </cell>
          <cell r="I79"/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/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/>
          <cell r="F91"/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/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/>
          <cell r="F94"/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/>
          <cell r="F95"/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/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/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/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/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/>
          <cell r="F100"/>
          <cell r="G100">
            <v>11.501031360000002</v>
          </cell>
          <cell r="H100">
            <v>1</v>
          </cell>
          <cell r="I100"/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/>
          <cell r="F101"/>
          <cell r="G101">
            <v>14.376289200000002</v>
          </cell>
          <cell r="H101">
            <v>1</v>
          </cell>
          <cell r="I101"/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/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/>
          <cell r="F106"/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/>
          <cell r="F107"/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/>
          <cell r="F108"/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/>
          <cell r="F109"/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/>
          <cell r="F110"/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/>
          <cell r="F111"/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/>
          <cell r="F112"/>
          <cell r="G112">
            <v>1341.6867100000002</v>
          </cell>
          <cell r="H112"/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/>
          <cell r="F113"/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/>
          <cell r="F114"/>
          <cell r="G114">
            <v>7.1926400000000008</v>
          </cell>
          <cell r="H114">
            <v>1</v>
          </cell>
          <cell r="I114"/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/>
          <cell r="F115"/>
          <cell r="G115">
            <v>779.32946000000004</v>
          </cell>
          <cell r="H115">
            <v>1</v>
          </cell>
          <cell r="I115"/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/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/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/>
          <cell r="F118"/>
          <cell r="G118">
            <v>55.224260000000008</v>
          </cell>
          <cell r="H118">
            <v>1</v>
          </cell>
          <cell r="I118"/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/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/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/>
          <cell r="F121"/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/>
          <cell r="F122"/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/>
          <cell r="F123"/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/>
          <cell r="F124"/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/>
          <cell r="F125"/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/>
          <cell r="F126"/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/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/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/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/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/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/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/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/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/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/>
          <cell r="F142"/>
          <cell r="G142">
            <v>40.446675862068972</v>
          </cell>
          <cell r="H142">
            <v>1</v>
          </cell>
          <cell r="I142"/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/>
          <cell r="F143"/>
          <cell r="G143">
            <v>42.974593103448285</v>
          </cell>
          <cell r="H143">
            <v>1</v>
          </cell>
          <cell r="I143"/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/>
          <cell r="F144"/>
          <cell r="G144">
            <v>45.502510344827591</v>
          </cell>
          <cell r="H144">
            <v>1</v>
          </cell>
          <cell r="I144"/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/>
          <cell r="F145"/>
          <cell r="G145">
            <v>48.030427586206905</v>
          </cell>
          <cell r="H145">
            <v>1</v>
          </cell>
          <cell r="I145"/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/>
          <cell r="F146"/>
          <cell r="G146">
            <v>37.069760000000009</v>
          </cell>
          <cell r="H146">
            <v>1</v>
          </cell>
          <cell r="I146"/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/>
          <cell r="F147"/>
          <cell r="G147">
            <v>74.139520000000019</v>
          </cell>
          <cell r="H147">
            <v>1</v>
          </cell>
          <cell r="I147"/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/>
          <cell r="F148"/>
          <cell r="G148">
            <v>21.612500000000001</v>
          </cell>
          <cell r="H148">
            <v>1</v>
          </cell>
          <cell r="I148"/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/>
          <cell r="F149"/>
          <cell r="G149">
            <v>21.612500000000001</v>
          </cell>
          <cell r="H149">
            <v>1</v>
          </cell>
          <cell r="I149"/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/>
          <cell r="F150"/>
          <cell r="G150">
            <v>21.612500000000001</v>
          </cell>
          <cell r="H150">
            <v>1</v>
          </cell>
          <cell r="I150"/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/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/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/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/>
          <cell r="F154"/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/>
          <cell r="F155"/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/>
          <cell r="F156"/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/>
          <cell r="F158"/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/>
          <cell r="F159"/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/>
          <cell r="F160"/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/>
          <cell r="F161"/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/>
          <cell r="F162"/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/>
          <cell r="F163"/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/>
          <cell r="F164"/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/>
          <cell r="F165"/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/>
          <cell r="F166"/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/>
          <cell r="F167"/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/>
          <cell r="F168"/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/>
          <cell r="F169"/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/>
          <cell r="F170"/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/>
          <cell r="F173"/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/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/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/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/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/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/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/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/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/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/>
          <cell r="F199"/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/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/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/>
          <cell r="F202"/>
          <cell r="G202">
            <v>30.724330000000002</v>
          </cell>
          <cell r="H202">
            <v>1</v>
          </cell>
          <cell r="I202"/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/>
          <cell r="F203"/>
          <cell r="G203">
            <v>18.413850000000004</v>
          </cell>
          <cell r="H203">
            <v>1</v>
          </cell>
          <cell r="I203"/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/>
          <cell r="F204"/>
          <cell r="G204">
            <v>15.924090000000001</v>
          </cell>
          <cell r="H204">
            <v>1</v>
          </cell>
          <cell r="I204"/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/>
          <cell r="F205"/>
          <cell r="G205">
            <v>31.865470000000002</v>
          </cell>
          <cell r="H205">
            <v>1</v>
          </cell>
          <cell r="I205"/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/>
          <cell r="F206"/>
          <cell r="G206">
            <v>116.48273</v>
          </cell>
          <cell r="H206">
            <v>1</v>
          </cell>
          <cell r="I206"/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/>
          <cell r="F207"/>
          <cell r="G207">
            <v>118.29818000000002</v>
          </cell>
          <cell r="H207">
            <v>1</v>
          </cell>
          <cell r="I207"/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/>
          <cell r="F208"/>
          <cell r="G208">
            <v>142.79811000000001</v>
          </cell>
          <cell r="H208">
            <v>1</v>
          </cell>
          <cell r="I208"/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/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/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/>
          <cell r="F211"/>
          <cell r="G211">
            <v>364.36946000000006</v>
          </cell>
          <cell r="H211">
            <v>1</v>
          </cell>
          <cell r="I211"/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/>
          <cell r="F212"/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/>
          <cell r="F213"/>
          <cell r="G213">
            <v>65.874900000000011</v>
          </cell>
          <cell r="H213">
            <v>1</v>
          </cell>
          <cell r="I213"/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/>
          <cell r="F214"/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/>
          <cell r="F215"/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/>
          <cell r="F216"/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/>
          <cell r="F217"/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/>
          <cell r="F218"/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/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/>
          <cell r="F220"/>
          <cell r="G220">
            <v>262.80799999999999</v>
          </cell>
          <cell r="H220">
            <v>0.1</v>
          </cell>
          <cell r="I220"/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/>
          <cell r="F221"/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/>
          <cell r="F222"/>
          <cell r="G222">
            <v>6.4145900000000005</v>
          </cell>
          <cell r="H222"/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/>
          <cell r="F223"/>
          <cell r="G223">
            <v>5.9546760000000001</v>
          </cell>
          <cell r="H223">
            <v>1</v>
          </cell>
          <cell r="I223"/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/>
          <cell r="F224"/>
          <cell r="G224">
            <v>9.9244600000000016</v>
          </cell>
          <cell r="H224">
            <v>1</v>
          </cell>
          <cell r="I224"/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/>
          <cell r="F225"/>
          <cell r="G225">
            <v>17.981600000000004</v>
          </cell>
          <cell r="H225"/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/>
          <cell r="F226"/>
          <cell r="G226">
            <v>13.105820000000001</v>
          </cell>
          <cell r="H226">
            <v>1</v>
          </cell>
          <cell r="I226"/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/>
          <cell r="F227"/>
          <cell r="G227">
            <v>299.11700000000002</v>
          </cell>
          <cell r="H227">
            <v>1</v>
          </cell>
          <cell r="I227"/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/>
          <cell r="F228"/>
          <cell r="G228">
            <v>648.94556999999998</v>
          </cell>
          <cell r="H228">
            <v>1</v>
          </cell>
          <cell r="I228"/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/>
          <cell r="F229"/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/>
          <cell r="F230"/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/>
          <cell r="F231"/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/>
          <cell r="F232"/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/>
          <cell r="F233"/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/>
          <cell r="F234"/>
          <cell r="G234">
            <v>631.4653800000001</v>
          </cell>
          <cell r="H234">
            <v>1</v>
          </cell>
          <cell r="I234"/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/>
          <cell r="F235"/>
          <cell r="G235">
            <v>124.85109</v>
          </cell>
          <cell r="H235">
            <v>1</v>
          </cell>
          <cell r="I235"/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/>
          <cell r="G236">
            <v>208.96693999999999</v>
          </cell>
          <cell r="H236">
            <v>2</v>
          </cell>
          <cell r="I236"/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/>
          <cell r="G237">
            <v>321.75825500000002</v>
          </cell>
          <cell r="H237">
            <v>2</v>
          </cell>
          <cell r="I237"/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/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/>
          <cell r="F239"/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/>
          <cell r="F240"/>
          <cell r="G240">
            <v>7.8669500000000001</v>
          </cell>
          <cell r="H240">
            <v>1</v>
          </cell>
          <cell r="I240"/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/>
          <cell r="F241"/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/>
          <cell r="F242"/>
          <cell r="G242">
            <v>8.0744299999999996</v>
          </cell>
          <cell r="H242">
            <v>1</v>
          </cell>
          <cell r="I242"/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/>
          <cell r="F243"/>
          <cell r="G243">
            <v>8.0052700000000012</v>
          </cell>
          <cell r="H243">
            <v>1</v>
          </cell>
          <cell r="I243"/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/>
          <cell r="F244"/>
          <cell r="G244">
            <v>8.0052700000000012</v>
          </cell>
          <cell r="H244">
            <v>1</v>
          </cell>
          <cell r="I244"/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/>
          <cell r="F245"/>
          <cell r="G245">
            <v>8.0052700000000012</v>
          </cell>
          <cell r="H245">
            <v>1</v>
          </cell>
          <cell r="I245"/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/>
          <cell r="F246"/>
          <cell r="G246">
            <v>8.0052700000000012</v>
          </cell>
          <cell r="H246">
            <v>1</v>
          </cell>
          <cell r="I246"/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/>
          <cell r="F247"/>
          <cell r="G247">
            <v>8.0052700000000012</v>
          </cell>
          <cell r="H247">
            <v>1</v>
          </cell>
          <cell r="I247"/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/>
          <cell r="F248"/>
          <cell r="G248">
            <v>16.010540000000002</v>
          </cell>
          <cell r="H248">
            <v>1</v>
          </cell>
          <cell r="I248"/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/>
          <cell r="G249">
            <v>15.370810000000001</v>
          </cell>
          <cell r="H249">
            <v>1</v>
          </cell>
          <cell r="I249"/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/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/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/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/>
          <cell r="G253">
            <v>7.3568950000000006</v>
          </cell>
          <cell r="H253"/>
          <cell r="I253"/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/>
          <cell r="F254"/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/>
          <cell r="F255"/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/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/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/>
          <cell r="F264"/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/>
          <cell r="F265"/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/>
          <cell r="F266"/>
          <cell r="G266">
            <v>6.7949700000000002</v>
          </cell>
          <cell r="H266">
            <v>1</v>
          </cell>
          <cell r="I266"/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/>
          <cell r="F267"/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/>
          <cell r="F268"/>
          <cell r="G268">
            <v>6.7949700000000002</v>
          </cell>
          <cell r="H268">
            <v>1</v>
          </cell>
          <cell r="I268"/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/>
          <cell r="F269"/>
          <cell r="G269">
            <v>181.54500000000002</v>
          </cell>
          <cell r="H269">
            <v>1</v>
          </cell>
          <cell r="I269"/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/>
          <cell r="F270"/>
          <cell r="G270">
            <v>30.568720000000003</v>
          </cell>
          <cell r="H270">
            <v>1</v>
          </cell>
          <cell r="I270"/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/>
          <cell r="F271"/>
          <cell r="G271">
            <v>0.58786000000000016</v>
          </cell>
          <cell r="H271">
            <v>1</v>
          </cell>
          <cell r="I271"/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/>
          <cell r="F272"/>
          <cell r="G272">
            <v>10.23568</v>
          </cell>
          <cell r="H272">
            <v>1</v>
          </cell>
          <cell r="I272"/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/>
          <cell r="F274"/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/>
          <cell r="F275"/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/>
          <cell r="F276"/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/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/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/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/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/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/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/>
          <cell r="F283"/>
          <cell r="G283">
            <v>1.4177800000000003</v>
          </cell>
          <cell r="H283">
            <v>1</v>
          </cell>
          <cell r="I283"/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/>
          <cell r="F284"/>
          <cell r="G284">
            <v>1.4177800000000003</v>
          </cell>
          <cell r="H284">
            <v>1</v>
          </cell>
          <cell r="I284"/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/>
          <cell r="F285"/>
          <cell r="G285">
            <v>1.4177800000000003</v>
          </cell>
          <cell r="H285">
            <v>1</v>
          </cell>
          <cell r="I285"/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/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/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/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/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/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/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/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/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/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/>
          <cell r="F303"/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/>
          <cell r="F304"/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/>
          <cell r="F305"/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/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/>
          <cell r="G308">
            <v>1760</v>
          </cell>
          <cell r="H308">
            <v>2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/>
          <cell r="F309"/>
          <cell r="G309">
            <v>1760</v>
          </cell>
          <cell r="H309">
            <v>2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/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/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/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/>
          <cell r="F315"/>
          <cell r="G315">
            <v>11.964680000000001</v>
          </cell>
          <cell r="H315">
            <v>1</v>
          </cell>
          <cell r="I315"/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/>
          <cell r="F316"/>
          <cell r="G316">
            <v>23.445240000000002</v>
          </cell>
          <cell r="H316">
            <v>1</v>
          </cell>
          <cell r="I316"/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/>
          <cell r="F317"/>
          <cell r="G317">
            <v>46.890480000000004</v>
          </cell>
          <cell r="H317">
            <v>1</v>
          </cell>
          <cell r="I317"/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/>
          <cell r="F321"/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/>
          <cell r="F322"/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/>
          <cell r="F323"/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/>
          <cell r="F324"/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/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/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/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/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/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/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/>
          <cell r="F385"/>
          <cell r="G385">
            <v>28.753270000000001</v>
          </cell>
          <cell r="H385">
            <v>1</v>
          </cell>
          <cell r="I385"/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/>
          <cell r="F386"/>
          <cell r="G386">
            <v>23.860200000000003</v>
          </cell>
          <cell r="H386">
            <v>1</v>
          </cell>
          <cell r="I386"/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/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  <cell r="I388"/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/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/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/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/>
          <cell r="F397"/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/>
          <cell r="F400"/>
          <cell r="G400">
            <v>0.32851000000000002</v>
          </cell>
          <cell r="H400">
            <v>1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/>
          <cell r="F401"/>
          <cell r="G401">
            <v>0.46683000000000008</v>
          </cell>
          <cell r="H401">
            <v>1</v>
          </cell>
          <cell r="I401"/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/>
          <cell r="F402"/>
          <cell r="G402">
            <v>0.67431000000000008</v>
          </cell>
          <cell r="H402">
            <v>1</v>
          </cell>
          <cell r="I402"/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/>
          <cell r="F403"/>
          <cell r="G403">
            <v>0.22477000000000003</v>
          </cell>
          <cell r="H403">
            <v>1</v>
          </cell>
          <cell r="I403"/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/>
          <cell r="F404"/>
          <cell r="G404">
            <v>0.34580000000000005</v>
          </cell>
          <cell r="H404"/>
          <cell r="I404"/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/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/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/>
          <cell r="F407"/>
          <cell r="G407">
            <v>167.67842000000002</v>
          </cell>
          <cell r="H407">
            <v>1</v>
          </cell>
          <cell r="I407"/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/>
          <cell r="F408"/>
          <cell r="G408">
            <v>221.31200000000001</v>
          </cell>
          <cell r="H408">
            <v>1</v>
          </cell>
          <cell r="I408"/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/>
          <cell r="F413"/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/>
          <cell r="F414"/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/>
          <cell r="F416"/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/>
          <cell r="F417"/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/>
          <cell r="F418"/>
          <cell r="G418">
            <v>1659.8400000000001</v>
          </cell>
          <cell r="H418"/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/>
          <cell r="F419"/>
          <cell r="G419">
            <v>864.5</v>
          </cell>
          <cell r="H419"/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/>
          <cell r="F420"/>
          <cell r="G420">
            <v>1729</v>
          </cell>
          <cell r="H420"/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/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/>
          <cell r="F427"/>
          <cell r="G427">
            <v>6065.3320000000012</v>
          </cell>
          <cell r="H427">
            <v>1</v>
          </cell>
          <cell r="I427"/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/>
          <cell r="F428"/>
          <cell r="G428">
            <v>6065.3320000000012</v>
          </cell>
          <cell r="H428">
            <v>1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/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  <cell r="I430"/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/>
          <cell r="G433">
            <v>7062.1005000000005</v>
          </cell>
          <cell r="H433">
            <v>1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/>
          <cell r="F434"/>
          <cell r="G434">
            <v>3231.5010000000007</v>
          </cell>
          <cell r="H434">
            <v>1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/>
          <cell r="F435"/>
          <cell r="G435">
            <v>4200.9513000000006</v>
          </cell>
          <cell r="H435">
            <v>1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/>
          <cell r="F436"/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/>
          <cell r="F437"/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/>
          <cell r="G438">
            <v>7315.3990000000003</v>
          </cell>
          <cell r="H438">
            <v>1</v>
          </cell>
          <cell r="I438"/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/>
          <cell r="F439"/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/>
          <cell r="F440"/>
          <cell r="G440">
            <v>834.38773600000013</v>
          </cell>
          <cell r="H440">
            <v>1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/>
          <cell r="F441"/>
          <cell r="G441">
            <v>1042.9846700000001</v>
          </cell>
          <cell r="H441">
            <v>1</v>
          </cell>
          <cell r="I441"/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/>
          <cell r="F442"/>
          <cell r="G442">
            <v>1139.4110000000001</v>
          </cell>
          <cell r="H442">
            <v>1</v>
          </cell>
          <cell r="I442"/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/>
          <cell r="F443"/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/>
          <cell r="F444"/>
          <cell r="G444">
            <v>2240.36904</v>
          </cell>
          <cell r="H444">
            <v>1</v>
          </cell>
          <cell r="I444"/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/>
          <cell r="F445"/>
          <cell r="G445">
            <v>2437.8900000000003</v>
          </cell>
          <cell r="H445">
            <v>1</v>
          </cell>
          <cell r="I445"/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/>
          <cell r="F446"/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/>
          <cell r="F447"/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/>
          <cell r="F448"/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/>
          <cell r="F449"/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/>
          <cell r="F450"/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/>
          <cell r="F452"/>
          <cell r="G452">
            <v>9258.7950000000001</v>
          </cell>
          <cell r="H452">
            <v>1</v>
          </cell>
          <cell r="I452"/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/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/>
          <cell r="F454"/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/>
          <cell r="F455"/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/>
          <cell r="F456"/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/>
          <cell r="F457"/>
          <cell r="G457">
            <v>3108.0504000000005</v>
          </cell>
          <cell r="H457">
            <v>1</v>
          </cell>
          <cell r="I457"/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/>
          <cell r="F458"/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/>
          <cell r="F459"/>
          <cell r="G459">
            <v>175.60665613400002</v>
          </cell>
          <cell r="H459"/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/>
          <cell r="F463"/>
          <cell r="G463">
            <v>79534</v>
          </cell>
          <cell r="H463">
            <v>1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/>
          <cell r="F466"/>
          <cell r="G466">
            <v>3847.7166000000007</v>
          </cell>
          <cell r="H466">
            <v>1</v>
          </cell>
          <cell r="I466"/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/>
          <cell r="F467"/>
          <cell r="G467">
            <v>1923.8583000000003</v>
          </cell>
          <cell r="H467">
            <v>1</v>
          </cell>
          <cell r="I467"/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/>
          <cell r="F468"/>
          <cell r="G468">
            <v>146.965</v>
          </cell>
          <cell r="H468">
            <v>1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/>
          <cell r="F469"/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/>
          <cell r="F470"/>
          <cell r="G470">
            <v>146.965</v>
          </cell>
          <cell r="H470">
            <v>1</v>
          </cell>
          <cell r="I470"/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/>
          <cell r="F471"/>
          <cell r="G471">
            <v>146.965</v>
          </cell>
          <cell r="H471">
            <v>1</v>
          </cell>
          <cell r="I471"/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/>
          <cell r="F479"/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/>
          <cell r="F480"/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/>
          <cell r="F481"/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/>
          <cell r="F488"/>
          <cell r="G488">
            <v>26.792999999999999</v>
          </cell>
          <cell r="H488"/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/>
          <cell r="B490"/>
          <cell r="C490"/>
          <cell r="D490"/>
          <cell r="E490"/>
          <cell r="F490"/>
          <cell r="G490"/>
          <cell r="H490"/>
        </row>
        <row r="491">
          <cell r="A491"/>
          <cell r="B491"/>
          <cell r="C491"/>
          <cell r="D491"/>
          <cell r="E491"/>
          <cell r="F491"/>
          <cell r="G491"/>
          <cell r="H491"/>
        </row>
        <row r="492">
          <cell r="A492"/>
          <cell r="B492"/>
          <cell r="C492"/>
          <cell r="D492"/>
          <cell r="E492"/>
          <cell r="F492"/>
          <cell r="G492"/>
          <cell r="H492"/>
        </row>
        <row r="493">
          <cell r="A493"/>
          <cell r="B493"/>
          <cell r="C493"/>
          <cell r="D493"/>
          <cell r="E493"/>
          <cell r="F493"/>
          <cell r="G493"/>
          <cell r="H493"/>
        </row>
        <row r="494">
          <cell r="A494"/>
          <cell r="B494"/>
          <cell r="C494"/>
          <cell r="D494"/>
          <cell r="E494"/>
          <cell r="F494"/>
          <cell r="G494"/>
          <cell r="H494"/>
        </row>
        <row r="495">
          <cell r="A495"/>
          <cell r="B495"/>
          <cell r="C495"/>
          <cell r="D495"/>
          <cell r="E495"/>
          <cell r="F495"/>
          <cell r="G495"/>
          <cell r="H495"/>
        </row>
        <row r="496">
          <cell r="A496"/>
          <cell r="B496"/>
          <cell r="C496"/>
          <cell r="D496"/>
          <cell r="E496"/>
          <cell r="F496"/>
          <cell r="G496"/>
          <cell r="H496"/>
        </row>
        <row r="497">
          <cell r="A497"/>
          <cell r="B497"/>
          <cell r="C497"/>
          <cell r="D497"/>
          <cell r="E497"/>
          <cell r="F497"/>
          <cell r="G497"/>
          <cell r="H497"/>
        </row>
        <row r="498">
          <cell r="A498"/>
          <cell r="B498"/>
          <cell r="C498"/>
          <cell r="D498"/>
          <cell r="E498"/>
          <cell r="F498"/>
          <cell r="G498"/>
          <cell r="H498"/>
        </row>
        <row r="499">
          <cell r="A499"/>
          <cell r="B499"/>
          <cell r="C499"/>
          <cell r="D499"/>
          <cell r="E499"/>
          <cell r="F499"/>
          <cell r="G499"/>
          <cell r="H499"/>
        </row>
        <row r="500">
          <cell r="A500"/>
          <cell r="B500"/>
          <cell r="C500"/>
          <cell r="D500"/>
          <cell r="E500"/>
          <cell r="F500"/>
          <cell r="G500"/>
          <cell r="H500"/>
        </row>
        <row r="501">
          <cell r="A501"/>
          <cell r="B501"/>
          <cell r="C501"/>
          <cell r="D501"/>
          <cell r="E501"/>
          <cell r="F501"/>
          <cell r="G501"/>
          <cell r="H501"/>
        </row>
        <row r="502">
          <cell r="A502"/>
          <cell r="B502"/>
          <cell r="C502"/>
          <cell r="D502"/>
          <cell r="E502"/>
          <cell r="F502"/>
          <cell r="G502"/>
          <cell r="H502"/>
        </row>
        <row r="503">
          <cell r="A503"/>
          <cell r="B503"/>
          <cell r="C503"/>
          <cell r="D503"/>
          <cell r="E503"/>
          <cell r="F503"/>
          <cell r="G503"/>
          <cell r="H503"/>
        </row>
        <row r="504">
          <cell r="A504"/>
          <cell r="B504"/>
          <cell r="C504"/>
          <cell r="D504"/>
          <cell r="E504"/>
          <cell r="F504"/>
          <cell r="G504"/>
          <cell r="H504"/>
        </row>
        <row r="505">
          <cell r="A505"/>
          <cell r="B505"/>
          <cell r="C505"/>
          <cell r="D505"/>
          <cell r="E505"/>
          <cell r="F505"/>
          <cell r="G505"/>
          <cell r="H505"/>
        </row>
        <row r="506">
          <cell r="A506"/>
          <cell r="B506"/>
          <cell r="C506"/>
          <cell r="D506"/>
          <cell r="E506"/>
          <cell r="F506"/>
          <cell r="G506"/>
          <cell r="H506"/>
        </row>
        <row r="507">
          <cell r="A507"/>
          <cell r="B507"/>
          <cell r="C507"/>
          <cell r="D507"/>
          <cell r="E507"/>
          <cell r="F507"/>
          <cell r="G507"/>
          <cell r="H507"/>
        </row>
        <row r="508">
          <cell r="A508"/>
          <cell r="B508"/>
          <cell r="C508"/>
          <cell r="D508"/>
          <cell r="E508"/>
          <cell r="F508"/>
          <cell r="G508"/>
          <cell r="H508"/>
        </row>
        <row r="509">
          <cell r="A509"/>
          <cell r="B509"/>
          <cell r="C509"/>
          <cell r="D509"/>
          <cell r="E509"/>
          <cell r="F509"/>
          <cell r="G509"/>
          <cell r="H509"/>
        </row>
        <row r="510">
          <cell r="A510"/>
          <cell r="B510"/>
          <cell r="C510"/>
          <cell r="D510"/>
          <cell r="E510"/>
          <cell r="F510"/>
          <cell r="G510"/>
          <cell r="H510"/>
        </row>
        <row r="511">
          <cell r="A511"/>
          <cell r="B511"/>
          <cell r="C511"/>
          <cell r="D511"/>
          <cell r="E511"/>
          <cell r="F511"/>
          <cell r="G511"/>
          <cell r="H511"/>
        </row>
        <row r="512">
          <cell r="A512"/>
          <cell r="B512"/>
          <cell r="C512"/>
          <cell r="D512"/>
          <cell r="E512"/>
          <cell r="F512"/>
          <cell r="G512"/>
          <cell r="H512"/>
        </row>
        <row r="513">
          <cell r="A513"/>
          <cell r="B513"/>
          <cell r="C513"/>
          <cell r="D513"/>
          <cell r="E513"/>
          <cell r="F513"/>
          <cell r="G513"/>
          <cell r="H513"/>
        </row>
        <row r="514">
          <cell r="A514"/>
          <cell r="B514"/>
          <cell r="C514"/>
          <cell r="D514"/>
          <cell r="E514"/>
          <cell r="F514"/>
          <cell r="G514"/>
          <cell r="H514"/>
        </row>
        <row r="515">
          <cell r="A515"/>
          <cell r="B515"/>
          <cell r="C515"/>
          <cell r="D515"/>
          <cell r="E515"/>
          <cell r="F515"/>
          <cell r="G515"/>
          <cell r="H515"/>
        </row>
        <row r="516">
          <cell r="A516"/>
          <cell r="B516"/>
          <cell r="C516"/>
          <cell r="D516"/>
          <cell r="E516"/>
          <cell r="F516"/>
          <cell r="G516"/>
          <cell r="H516"/>
        </row>
        <row r="517">
          <cell r="A517"/>
          <cell r="B517"/>
          <cell r="C517"/>
          <cell r="D517"/>
          <cell r="E517"/>
          <cell r="F517"/>
          <cell r="G517"/>
          <cell r="H517"/>
        </row>
        <row r="518">
          <cell r="A518"/>
          <cell r="B518"/>
          <cell r="C518"/>
          <cell r="D518"/>
          <cell r="E518"/>
          <cell r="F518"/>
          <cell r="G518"/>
          <cell r="H518"/>
        </row>
        <row r="519">
          <cell r="A519"/>
          <cell r="B519"/>
          <cell r="C519"/>
          <cell r="D519"/>
          <cell r="E519"/>
          <cell r="F519"/>
          <cell r="G519"/>
          <cell r="H519"/>
        </row>
        <row r="520">
          <cell r="A520"/>
          <cell r="B520"/>
          <cell r="C520"/>
          <cell r="D520"/>
          <cell r="E520"/>
          <cell r="F520"/>
          <cell r="G520"/>
          <cell r="H520"/>
        </row>
        <row r="521">
          <cell r="A521"/>
          <cell r="B521"/>
          <cell r="C521"/>
          <cell r="D521"/>
          <cell r="E521"/>
          <cell r="F521"/>
          <cell r="G521"/>
          <cell r="H521"/>
        </row>
        <row r="522">
          <cell r="A522"/>
          <cell r="B522"/>
          <cell r="C522"/>
          <cell r="D522"/>
          <cell r="E522"/>
          <cell r="F522"/>
          <cell r="G522"/>
          <cell r="H522"/>
        </row>
        <row r="523">
          <cell r="A523"/>
          <cell r="B523"/>
          <cell r="C523"/>
          <cell r="D523"/>
          <cell r="E523"/>
          <cell r="F523"/>
          <cell r="G523"/>
          <cell r="H523"/>
        </row>
        <row r="524">
          <cell r="A524"/>
          <cell r="B524"/>
          <cell r="C524"/>
          <cell r="D524"/>
          <cell r="E524"/>
          <cell r="F524"/>
          <cell r="G524"/>
          <cell r="H524"/>
        </row>
        <row r="525">
          <cell r="A525"/>
          <cell r="B525"/>
          <cell r="C525"/>
          <cell r="D525"/>
          <cell r="E525"/>
          <cell r="F525"/>
          <cell r="G525"/>
          <cell r="H525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55"/>
  <sheetViews>
    <sheetView showGridLines="0" showZeros="0" tabSelected="1" view="pageBreakPreview" zoomScale="85" zoomScaleNormal="100" zoomScaleSheetLayoutView="85" workbookViewId="0">
      <selection sqref="A1:F1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24" t="s">
        <v>2</v>
      </c>
      <c r="B1" s="25"/>
      <c r="C1" s="25"/>
      <c r="D1" s="25"/>
      <c r="E1" s="25"/>
      <c r="F1" s="25"/>
      <c r="G1" s="25" t="s">
        <v>15</v>
      </c>
      <c r="H1" s="25"/>
      <c r="I1" s="25"/>
      <c r="J1" s="25"/>
      <c r="K1" s="25"/>
      <c r="L1" s="22" t="s">
        <v>5</v>
      </c>
      <c r="M1" s="22"/>
      <c r="N1" s="23"/>
    </row>
    <row r="2" spans="1:15" ht="12.95" customHeight="1">
      <c r="A2" s="6" t="s">
        <v>6</v>
      </c>
      <c r="B2" s="26" t="s">
        <v>18</v>
      </c>
      <c r="C2" s="26"/>
      <c r="D2" s="26"/>
      <c r="E2" s="26"/>
      <c r="F2" s="26"/>
      <c r="G2" s="26"/>
      <c r="H2" s="26"/>
      <c r="I2" s="26"/>
      <c r="J2" s="1" t="s">
        <v>8</v>
      </c>
      <c r="K2" s="28" t="s">
        <v>24</v>
      </c>
      <c r="L2" s="28"/>
      <c r="M2" s="29" t="s">
        <v>16</v>
      </c>
      <c r="N2" s="30"/>
    </row>
    <row r="3" spans="1:15" ht="12.75">
      <c r="A3" s="31" t="s">
        <v>12</v>
      </c>
      <c r="B3" s="51" t="s">
        <v>35</v>
      </c>
      <c r="C3" s="42" t="s">
        <v>36</v>
      </c>
      <c r="D3" s="43"/>
      <c r="E3" s="43"/>
      <c r="F3" s="43"/>
      <c r="G3" s="43"/>
      <c r="H3" s="43"/>
      <c r="I3" s="44"/>
      <c r="J3" s="27" t="s">
        <v>13</v>
      </c>
      <c r="K3" s="28" t="s">
        <v>14</v>
      </c>
      <c r="L3" s="1" t="s">
        <v>19</v>
      </c>
      <c r="M3" s="58" t="s">
        <v>17</v>
      </c>
      <c r="N3" s="59"/>
      <c r="O3" s="21"/>
    </row>
    <row r="4" spans="1:15" ht="12.75">
      <c r="A4" s="31"/>
      <c r="B4" s="52"/>
      <c r="C4" s="45"/>
      <c r="D4" s="46"/>
      <c r="E4" s="46"/>
      <c r="F4" s="46"/>
      <c r="G4" s="46"/>
      <c r="H4" s="46"/>
      <c r="I4" s="47"/>
      <c r="J4" s="27"/>
      <c r="K4" s="28"/>
      <c r="L4" s="32">
        <v>0.3382</v>
      </c>
      <c r="M4" s="60"/>
      <c r="N4" s="59"/>
      <c r="O4" s="21"/>
    </row>
    <row r="5" spans="1:15" ht="12.75">
      <c r="A5" s="31"/>
      <c r="B5" s="53"/>
      <c r="C5" s="48"/>
      <c r="D5" s="49"/>
      <c r="E5" s="49"/>
      <c r="F5" s="49"/>
      <c r="G5" s="49"/>
      <c r="H5" s="49"/>
      <c r="I5" s="50"/>
      <c r="J5" s="27"/>
      <c r="K5" s="28"/>
      <c r="L5" s="33"/>
      <c r="M5" s="60"/>
      <c r="N5" s="59"/>
    </row>
    <row r="6" spans="1:15" ht="12.95" customHeight="1">
      <c r="A6" s="6" t="s">
        <v>7</v>
      </c>
      <c r="B6" s="54">
        <v>44602</v>
      </c>
      <c r="C6" s="54"/>
      <c r="D6" s="54"/>
      <c r="E6" s="54"/>
      <c r="F6" s="54"/>
      <c r="G6" s="54"/>
      <c r="H6" s="54"/>
      <c r="I6" s="54"/>
      <c r="J6" s="2" t="s">
        <v>9</v>
      </c>
      <c r="K6" s="37">
        <v>1</v>
      </c>
      <c r="L6" s="38"/>
      <c r="M6" s="60"/>
      <c r="N6" s="59"/>
    </row>
    <row r="7" spans="1:15" ht="12.95" customHeight="1" thickBot="1">
      <c r="A7" s="55" t="s">
        <v>10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</row>
    <row r="8" spans="1:15" ht="26.25" thickBot="1">
      <c r="A8" s="3" t="s">
        <v>3</v>
      </c>
      <c r="B8" s="4" t="s">
        <v>11</v>
      </c>
      <c r="C8" s="39" t="s">
        <v>1</v>
      </c>
      <c r="D8" s="40"/>
      <c r="E8" s="40"/>
      <c r="F8" s="40"/>
      <c r="G8" s="40"/>
      <c r="H8" s="41"/>
      <c r="I8" s="3" t="s">
        <v>4</v>
      </c>
      <c r="J8" s="3" t="s">
        <v>0</v>
      </c>
      <c r="K8" s="4" t="s">
        <v>25</v>
      </c>
      <c r="L8" s="4" t="s">
        <v>26</v>
      </c>
      <c r="M8" s="4" t="s">
        <v>27</v>
      </c>
      <c r="N8" s="4" t="s">
        <v>28</v>
      </c>
    </row>
    <row r="9" spans="1:15" s="7" customFormat="1" ht="13.5" customHeight="1">
      <c r="A9" s="10">
        <v>1</v>
      </c>
      <c r="B9" s="11">
        <v>229005</v>
      </c>
      <c r="C9" s="15" t="s">
        <v>37</v>
      </c>
      <c r="D9" s="16"/>
      <c r="E9" s="16"/>
      <c r="F9" s="16"/>
      <c r="G9" s="16"/>
      <c r="H9" s="17"/>
      <c r="I9" s="11" t="s">
        <v>21</v>
      </c>
      <c r="J9" s="14">
        <v>3</v>
      </c>
      <c r="K9" s="12">
        <f>VLOOKUP(B9,[1]GERAL!$A$2:$I$638,7,FALSE)</f>
        <v>12.67357</v>
      </c>
      <c r="L9" s="12">
        <f t="shared" ref="L9:L30" si="0">K9*(1+$L$4)</f>
        <v>16.959771373999999</v>
      </c>
      <c r="M9" s="12">
        <f t="shared" ref="M9:M30" si="1">K9*J9</f>
        <v>38.020710000000001</v>
      </c>
      <c r="N9" s="13">
        <f t="shared" ref="N9:N30" si="2">M9*(1+$L$4)</f>
        <v>50.879314122000004</v>
      </c>
    </row>
    <row r="10" spans="1:15" s="7" customFormat="1" ht="13.5" customHeight="1">
      <c r="A10" s="10">
        <v>2</v>
      </c>
      <c r="B10" s="11">
        <v>327692</v>
      </c>
      <c r="C10" s="18" t="s">
        <v>38</v>
      </c>
      <c r="D10" s="19"/>
      <c r="E10" s="19"/>
      <c r="F10" s="19"/>
      <c r="G10" s="19"/>
      <c r="H10" s="20"/>
      <c r="I10" s="11" t="s">
        <v>21</v>
      </c>
      <c r="J10" s="14">
        <v>6</v>
      </c>
      <c r="K10" s="12">
        <f>VLOOKUP(B10,[1]GERAL!$A$2:$I$638,7,FALSE)</f>
        <v>1.3832000000000002</v>
      </c>
      <c r="L10" s="12">
        <f t="shared" si="0"/>
        <v>1.8509982400000005</v>
      </c>
      <c r="M10" s="12">
        <f t="shared" si="1"/>
        <v>8.2992000000000008</v>
      </c>
      <c r="N10" s="13">
        <f t="shared" si="2"/>
        <v>11.105989440000002</v>
      </c>
    </row>
    <row r="11" spans="1:15" s="7" customFormat="1" ht="13.5" customHeight="1">
      <c r="A11" s="10">
        <v>3</v>
      </c>
      <c r="B11" s="11">
        <v>2931</v>
      </c>
      <c r="C11" s="18" t="s">
        <v>29</v>
      </c>
      <c r="D11" s="19"/>
      <c r="E11" s="19"/>
      <c r="F11" s="19"/>
      <c r="G11" s="19"/>
      <c r="H11" s="20"/>
      <c r="I11" s="11" t="s">
        <v>22</v>
      </c>
      <c r="J11" s="14">
        <v>4.5</v>
      </c>
      <c r="K11" s="12">
        <f>VLOOKUP(B11,[1]GERAL!$A$2:$I$638,7,FALSE)</f>
        <v>5.3080300000000005</v>
      </c>
      <c r="L11" s="12">
        <f t="shared" si="0"/>
        <v>7.1032057460000013</v>
      </c>
      <c r="M11" s="12">
        <f t="shared" si="1"/>
        <v>23.886135000000003</v>
      </c>
      <c r="N11" s="13">
        <f t="shared" si="2"/>
        <v>31.964425857000005</v>
      </c>
    </row>
    <row r="12" spans="1:15" s="7" customFormat="1" ht="13.5" customHeight="1">
      <c r="A12" s="10">
        <v>4</v>
      </c>
      <c r="B12" s="11">
        <v>226373</v>
      </c>
      <c r="C12" s="18" t="s">
        <v>39</v>
      </c>
      <c r="D12" s="19"/>
      <c r="E12" s="19"/>
      <c r="F12" s="19"/>
      <c r="G12" s="19"/>
      <c r="H12" s="20"/>
      <c r="I12" s="11" t="s">
        <v>23</v>
      </c>
      <c r="J12" s="14">
        <v>35</v>
      </c>
      <c r="K12" s="12">
        <f>VLOOKUP(B12,[1]GERAL!$A$2:$I$638,7,FALSE)</f>
        <v>36.481900000000003</v>
      </c>
      <c r="L12" s="12">
        <f t="shared" si="0"/>
        <v>48.820078580000008</v>
      </c>
      <c r="M12" s="12">
        <f t="shared" si="1"/>
        <v>1276.8665000000001</v>
      </c>
      <c r="N12" s="13">
        <f t="shared" si="2"/>
        <v>1708.7027503000002</v>
      </c>
    </row>
    <row r="13" spans="1:15" s="7" customFormat="1" ht="13.5" customHeight="1">
      <c r="A13" s="10">
        <v>5</v>
      </c>
      <c r="B13" s="11">
        <v>236828</v>
      </c>
      <c r="C13" s="18" t="s">
        <v>40</v>
      </c>
      <c r="D13" s="19"/>
      <c r="E13" s="19"/>
      <c r="F13" s="19"/>
      <c r="G13" s="19"/>
      <c r="H13" s="20"/>
      <c r="I13" s="11" t="s">
        <v>21</v>
      </c>
      <c r="J13" s="14">
        <v>1</v>
      </c>
      <c r="K13" s="12">
        <f>VLOOKUP(B13,[1]GERAL!$A$2:$I$638,7,FALSE)</f>
        <v>37.346400000000003</v>
      </c>
      <c r="L13" s="12">
        <f t="shared" si="0"/>
        <v>49.976952480000008</v>
      </c>
      <c r="M13" s="12">
        <f t="shared" si="1"/>
        <v>37.346400000000003</v>
      </c>
      <c r="N13" s="13">
        <f t="shared" si="2"/>
        <v>49.976952480000008</v>
      </c>
    </row>
    <row r="14" spans="1:15" s="7" customFormat="1" ht="13.5" customHeight="1">
      <c r="A14" s="10">
        <v>6</v>
      </c>
      <c r="B14" s="11">
        <v>236877</v>
      </c>
      <c r="C14" s="18" t="s">
        <v>34</v>
      </c>
      <c r="D14" s="19"/>
      <c r="E14" s="19"/>
      <c r="F14" s="19"/>
      <c r="G14" s="19"/>
      <c r="H14" s="20"/>
      <c r="I14" s="11" t="s">
        <v>21</v>
      </c>
      <c r="J14" s="14">
        <v>1</v>
      </c>
      <c r="K14" s="12">
        <f>VLOOKUP(B14,[1]GERAL!$A$2:$I$638,7,FALSE)</f>
        <v>31.536960000000001</v>
      </c>
      <c r="L14" s="12">
        <f t="shared" si="0"/>
        <v>42.202759872000001</v>
      </c>
      <c r="M14" s="12">
        <f t="shared" si="1"/>
        <v>31.536960000000001</v>
      </c>
      <c r="N14" s="13">
        <f t="shared" si="2"/>
        <v>42.202759872000001</v>
      </c>
    </row>
    <row r="15" spans="1:15" s="7" customFormat="1" ht="13.5" customHeight="1">
      <c r="A15" s="10">
        <v>7</v>
      </c>
      <c r="B15" s="11">
        <v>236885</v>
      </c>
      <c r="C15" s="18" t="s">
        <v>41</v>
      </c>
      <c r="D15" s="19"/>
      <c r="E15" s="19"/>
      <c r="F15" s="19"/>
      <c r="G15" s="19"/>
      <c r="H15" s="20"/>
      <c r="I15" s="11" t="s">
        <v>21</v>
      </c>
      <c r="J15" s="14">
        <v>1</v>
      </c>
      <c r="K15" s="12">
        <f>VLOOKUP(B15,[1]GERAL!$A$2:$I$638,7,FALSE)</f>
        <v>34.735610000000001</v>
      </c>
      <c r="L15" s="12">
        <f t="shared" si="0"/>
        <v>46.483193302000004</v>
      </c>
      <c r="M15" s="12">
        <f t="shared" si="1"/>
        <v>34.735610000000001</v>
      </c>
      <c r="N15" s="13">
        <f t="shared" si="2"/>
        <v>46.483193302000004</v>
      </c>
    </row>
    <row r="16" spans="1:15" s="7" customFormat="1" ht="13.5" customHeight="1">
      <c r="A16" s="10">
        <v>8</v>
      </c>
      <c r="B16" s="11">
        <v>231175</v>
      </c>
      <c r="C16" s="18" t="s">
        <v>32</v>
      </c>
      <c r="D16" s="19"/>
      <c r="E16" s="19"/>
      <c r="F16" s="19"/>
      <c r="G16" s="19"/>
      <c r="H16" s="20"/>
      <c r="I16" s="11" t="s">
        <v>21</v>
      </c>
      <c r="J16" s="14">
        <v>2</v>
      </c>
      <c r="K16" s="12">
        <f>VLOOKUP(B16,[1]GERAL!$A$2:$I$638,7,FALSE)</f>
        <v>2.4551799999999999</v>
      </c>
      <c r="L16" s="12">
        <f t="shared" si="0"/>
        <v>3.2855218760000002</v>
      </c>
      <c r="M16" s="12">
        <f t="shared" si="1"/>
        <v>4.9103599999999998</v>
      </c>
      <c r="N16" s="13">
        <f t="shared" si="2"/>
        <v>6.5710437520000005</v>
      </c>
    </row>
    <row r="17" spans="1:14" s="7" customFormat="1" ht="13.5" customHeight="1">
      <c r="A17" s="10">
        <v>9</v>
      </c>
      <c r="B17" s="11">
        <v>227777</v>
      </c>
      <c r="C17" s="18" t="s">
        <v>30</v>
      </c>
      <c r="D17" s="19"/>
      <c r="E17" s="19"/>
      <c r="F17" s="19"/>
      <c r="G17" s="19"/>
      <c r="H17" s="20"/>
      <c r="I17" s="11" t="s">
        <v>21</v>
      </c>
      <c r="J17" s="14">
        <v>1</v>
      </c>
      <c r="K17" s="12">
        <f>VLOOKUP(B17,[1]GERAL!$A$2:$I$638,7,FALSE)</f>
        <v>4.6683000000000003</v>
      </c>
      <c r="L17" s="12">
        <f>K17*(1+$L$4)</f>
        <v>6.2471190600000011</v>
      </c>
      <c r="M17" s="12">
        <f>K17*J17</f>
        <v>4.6683000000000003</v>
      </c>
      <c r="N17" s="13">
        <f>M17*(1+$L$4)</f>
        <v>6.2471190600000011</v>
      </c>
    </row>
    <row r="18" spans="1:14" s="7" customFormat="1" ht="13.5" customHeight="1">
      <c r="A18" s="10">
        <v>10</v>
      </c>
      <c r="B18" s="11">
        <v>227785</v>
      </c>
      <c r="C18" s="18" t="s">
        <v>42</v>
      </c>
      <c r="D18" s="19"/>
      <c r="E18" s="19"/>
      <c r="F18" s="19"/>
      <c r="G18" s="19"/>
      <c r="H18" s="20"/>
      <c r="I18" s="11" t="s">
        <v>21</v>
      </c>
      <c r="J18" s="14">
        <v>2</v>
      </c>
      <c r="K18" s="12">
        <f>VLOOKUP(B18,[1]GERAL!$A$2:$I$638,7,FALSE)</f>
        <v>7.5211499999999996</v>
      </c>
      <c r="L18" s="12">
        <f>K18*(1+$L$4)</f>
        <v>10.064802929999999</v>
      </c>
      <c r="M18" s="12">
        <f>K18*J18</f>
        <v>15.042299999999999</v>
      </c>
      <c r="N18" s="13">
        <f>M18*(1+$L$4)</f>
        <v>20.129605859999998</v>
      </c>
    </row>
    <row r="19" spans="1:14" s="7" customFormat="1" ht="13.5" customHeight="1">
      <c r="A19" s="10">
        <v>11</v>
      </c>
      <c r="B19" s="11">
        <v>327726</v>
      </c>
      <c r="C19" s="18" t="s">
        <v>43</v>
      </c>
      <c r="D19" s="19"/>
      <c r="E19" s="19"/>
      <c r="F19" s="19"/>
      <c r="G19" s="19"/>
      <c r="H19" s="20"/>
      <c r="I19" s="11" t="s">
        <v>21</v>
      </c>
      <c r="J19" s="14">
        <v>3</v>
      </c>
      <c r="K19" s="12">
        <f>VLOOKUP(B19,[1]GERAL!$A$2:$I$638,7,FALSE)</f>
        <v>15.12875</v>
      </c>
      <c r="L19" s="12">
        <f>K19*(1+$L$4)</f>
        <v>20.24529325</v>
      </c>
      <c r="M19" s="12">
        <f>K19*J19</f>
        <v>45.386250000000004</v>
      </c>
      <c r="N19" s="13">
        <f>M19*(1+$L$4)</f>
        <v>60.735879750000009</v>
      </c>
    </row>
    <row r="20" spans="1:14" s="7" customFormat="1" ht="13.5" customHeight="1">
      <c r="A20" s="10">
        <v>12</v>
      </c>
      <c r="B20" s="11">
        <v>327767</v>
      </c>
      <c r="C20" s="18" t="s">
        <v>44</v>
      </c>
      <c r="D20" s="19"/>
      <c r="E20" s="19"/>
      <c r="F20" s="19"/>
      <c r="G20" s="19"/>
      <c r="H20" s="20"/>
      <c r="I20" s="11" t="s">
        <v>21</v>
      </c>
      <c r="J20" s="14">
        <v>3</v>
      </c>
      <c r="K20" s="12">
        <f>VLOOKUP(B20,[1]GERAL!$A$2:$I$638,7,FALSE)</f>
        <v>26.436409999999999</v>
      </c>
      <c r="L20" s="12">
        <f>K20*(1+$L$4)</f>
        <v>35.377203862000002</v>
      </c>
      <c r="M20" s="12">
        <f>K20*J20</f>
        <v>79.309229999999999</v>
      </c>
      <c r="N20" s="13">
        <f>M20*(1+$L$4)</f>
        <v>106.13161158600001</v>
      </c>
    </row>
    <row r="21" spans="1:14" s="7" customFormat="1" ht="13.5" customHeight="1">
      <c r="A21" s="10">
        <v>13</v>
      </c>
      <c r="B21" s="11">
        <v>227389</v>
      </c>
      <c r="C21" s="18" t="s">
        <v>45</v>
      </c>
      <c r="D21" s="19"/>
      <c r="E21" s="19"/>
      <c r="F21" s="19"/>
      <c r="G21" s="19"/>
      <c r="H21" s="20"/>
      <c r="I21" s="11" t="s">
        <v>21</v>
      </c>
      <c r="J21" s="14">
        <v>1</v>
      </c>
      <c r="K21" s="12">
        <f>VLOOKUP(B21,[1]GERAL!$A$2:$I$638,7,FALSE)</f>
        <v>3.5098699999999998</v>
      </c>
      <c r="L21" s="12">
        <f t="shared" si="0"/>
        <v>4.6969080339999998</v>
      </c>
      <c r="M21" s="12">
        <f t="shared" si="1"/>
        <v>3.5098699999999998</v>
      </c>
      <c r="N21" s="13">
        <f t="shared" si="2"/>
        <v>4.6969080339999998</v>
      </c>
    </row>
    <row r="22" spans="1:14" s="7" customFormat="1" ht="13.5" customHeight="1">
      <c r="A22" s="10">
        <v>14</v>
      </c>
      <c r="B22" s="11">
        <v>222539</v>
      </c>
      <c r="C22" s="18" t="s">
        <v>46</v>
      </c>
      <c r="D22" s="19"/>
      <c r="E22" s="19"/>
      <c r="F22" s="19"/>
      <c r="G22" s="19"/>
      <c r="H22" s="20"/>
      <c r="I22" s="11" t="s">
        <v>21</v>
      </c>
      <c r="J22" s="14">
        <v>1</v>
      </c>
      <c r="K22" s="12">
        <f>VLOOKUP(B22,[1]GERAL!$A$2:$I$638,7,FALSE)</f>
        <v>59.079930000000012</v>
      </c>
      <c r="L22" s="12">
        <f t="shared" si="0"/>
        <v>79.060762326000017</v>
      </c>
      <c r="M22" s="12">
        <f t="shared" si="1"/>
        <v>59.079930000000012</v>
      </c>
      <c r="N22" s="13">
        <f t="shared" si="2"/>
        <v>79.060762326000017</v>
      </c>
    </row>
    <row r="23" spans="1:14" s="7" customFormat="1" ht="13.5" customHeight="1">
      <c r="A23" s="10">
        <v>15</v>
      </c>
      <c r="B23" s="11" t="s">
        <v>53</v>
      </c>
      <c r="C23" s="18" t="s">
        <v>47</v>
      </c>
      <c r="D23" s="19"/>
      <c r="E23" s="19"/>
      <c r="F23" s="19"/>
      <c r="G23" s="19"/>
      <c r="H23" s="20"/>
      <c r="I23" s="11" t="s">
        <v>31</v>
      </c>
      <c r="J23" s="14">
        <v>1</v>
      </c>
      <c r="K23" s="12">
        <f>VLOOKUP(B23,[1]GERAL!$A$2:$I$638,7,FALSE)</f>
        <v>881.81247699999994</v>
      </c>
      <c r="L23" s="12">
        <f t="shared" si="0"/>
        <v>1180.0414567214</v>
      </c>
      <c r="M23" s="12">
        <f t="shared" si="1"/>
        <v>881.81247699999994</v>
      </c>
      <c r="N23" s="13">
        <f t="shared" si="2"/>
        <v>1180.0414567214</v>
      </c>
    </row>
    <row r="24" spans="1:14" s="7" customFormat="1" ht="13.5" customHeight="1">
      <c r="A24" s="10">
        <v>16</v>
      </c>
      <c r="B24" s="11" t="s">
        <v>54</v>
      </c>
      <c r="C24" s="18" t="s">
        <v>48</v>
      </c>
      <c r="D24" s="19"/>
      <c r="E24" s="19"/>
      <c r="F24" s="19"/>
      <c r="G24" s="19"/>
      <c r="H24" s="20"/>
      <c r="I24" s="11" t="s">
        <v>31</v>
      </c>
      <c r="J24" s="14">
        <v>1</v>
      </c>
      <c r="K24" s="12">
        <f>VLOOKUP(B24,[1]GERAL!$A$2:$I$638,7,FALSE)</f>
        <v>2519.4642200000003</v>
      </c>
      <c r="L24" s="12">
        <f>K24*(1+$L$4)</f>
        <v>3371.5470192040007</v>
      </c>
      <c r="M24" s="12">
        <f>K24*J24</f>
        <v>2519.4642200000003</v>
      </c>
      <c r="N24" s="13">
        <f>M24*(1+$L$4)</f>
        <v>3371.5470192040007</v>
      </c>
    </row>
    <row r="25" spans="1:14" s="7" customFormat="1" ht="13.5" customHeight="1">
      <c r="A25" s="10">
        <v>17</v>
      </c>
      <c r="B25" s="11">
        <v>237289</v>
      </c>
      <c r="C25" s="18" t="s">
        <v>49</v>
      </c>
      <c r="D25" s="19"/>
      <c r="E25" s="19"/>
      <c r="F25" s="19"/>
      <c r="G25" s="19"/>
      <c r="H25" s="20"/>
      <c r="I25" s="11" t="s">
        <v>21</v>
      </c>
      <c r="J25" s="14">
        <v>6</v>
      </c>
      <c r="K25" s="12">
        <f>VLOOKUP(B25,[1]GERAL!$A$2:$I$638,7,FALSE)</f>
        <v>25.796680000000002</v>
      </c>
      <c r="L25" s="12">
        <f>K25*(1+$L$4)</f>
        <v>34.521117176000004</v>
      </c>
      <c r="M25" s="12">
        <f>K25*J25</f>
        <v>154.78008</v>
      </c>
      <c r="N25" s="13">
        <f>M25*(1+$L$4)</f>
        <v>207.126703056</v>
      </c>
    </row>
    <row r="26" spans="1:14" s="7" customFormat="1" ht="13.5" customHeight="1">
      <c r="A26" s="10">
        <v>18</v>
      </c>
      <c r="B26" s="11">
        <v>66878</v>
      </c>
      <c r="C26" s="18" t="s">
        <v>50</v>
      </c>
      <c r="D26" s="19"/>
      <c r="E26" s="19"/>
      <c r="F26" s="19"/>
      <c r="G26" s="19"/>
      <c r="H26" s="20"/>
      <c r="I26" s="11" t="s">
        <v>21</v>
      </c>
      <c r="J26" s="14">
        <v>6</v>
      </c>
      <c r="K26" s="12">
        <f>VLOOKUP(B26,[1]GERAL!$A$2:$I$638,7,FALSE)</f>
        <v>3.7346400000000006</v>
      </c>
      <c r="L26" s="12">
        <f>K26*(1+$L$4)</f>
        <v>4.9976952480000012</v>
      </c>
      <c r="M26" s="12">
        <f>K26*J26</f>
        <v>22.407840000000004</v>
      </c>
      <c r="N26" s="13">
        <f>M26*(1+$L$4)</f>
        <v>29.986171488000007</v>
      </c>
    </row>
    <row r="27" spans="1:14" s="7" customFormat="1" ht="13.5" customHeight="1">
      <c r="A27" s="10">
        <v>19</v>
      </c>
      <c r="B27" s="11">
        <v>66886</v>
      </c>
      <c r="C27" s="18" t="s">
        <v>33</v>
      </c>
      <c r="D27" s="19"/>
      <c r="E27" s="19"/>
      <c r="F27" s="19"/>
      <c r="G27" s="19"/>
      <c r="H27" s="20"/>
      <c r="I27" s="11" t="s">
        <v>21</v>
      </c>
      <c r="J27" s="14">
        <v>6</v>
      </c>
      <c r="K27" s="12">
        <f>VLOOKUP(B27,[1]GERAL!$A$2:$I$638,7,FALSE)</f>
        <v>4.4262400000000008</v>
      </c>
      <c r="L27" s="12">
        <f>K27*(1+$L$4)</f>
        <v>5.9231943680000017</v>
      </c>
      <c r="M27" s="12">
        <f>K27*J27</f>
        <v>26.557440000000007</v>
      </c>
      <c r="N27" s="13">
        <f>M27*(1+$L$4)</f>
        <v>35.539166208000012</v>
      </c>
    </row>
    <row r="28" spans="1:14" s="7" customFormat="1" ht="13.5" customHeight="1">
      <c r="A28" s="10">
        <v>20</v>
      </c>
      <c r="B28" s="11">
        <v>207415</v>
      </c>
      <c r="C28" s="18" t="s">
        <v>51</v>
      </c>
      <c r="D28" s="19"/>
      <c r="E28" s="19"/>
      <c r="F28" s="19"/>
      <c r="G28" s="19"/>
      <c r="H28" s="20"/>
      <c r="I28" s="11" t="s">
        <v>21</v>
      </c>
      <c r="J28" s="14">
        <v>1</v>
      </c>
      <c r="K28" s="12">
        <f>VLOOKUP(B28,[1]GERAL!$A$2:$I$638,7,FALSE)</f>
        <v>1141.1400000000001</v>
      </c>
      <c r="L28" s="12">
        <f t="shared" si="0"/>
        <v>1527.0735480000003</v>
      </c>
      <c r="M28" s="12">
        <f t="shared" si="1"/>
        <v>1141.1400000000001</v>
      </c>
      <c r="N28" s="13">
        <f t="shared" si="2"/>
        <v>1527.0735480000003</v>
      </c>
    </row>
    <row r="29" spans="1:14" s="7" customFormat="1" ht="13.5" customHeight="1">
      <c r="A29" s="10">
        <v>21</v>
      </c>
      <c r="B29" s="11">
        <v>237768</v>
      </c>
      <c r="C29" s="18" t="s">
        <v>52</v>
      </c>
      <c r="D29" s="19"/>
      <c r="E29" s="19"/>
      <c r="F29" s="19"/>
      <c r="G29" s="19"/>
      <c r="H29" s="20"/>
      <c r="I29" s="11" t="s">
        <v>21</v>
      </c>
      <c r="J29" s="14">
        <v>2</v>
      </c>
      <c r="K29" s="12">
        <f>VLOOKUP(B29,[1]GERAL!$A$2:$I$638,7,FALSE)</f>
        <v>2.9565899999999998</v>
      </c>
      <c r="L29" s="12">
        <f t="shared" si="0"/>
        <v>3.9565087380000001</v>
      </c>
      <c r="M29" s="12">
        <f t="shared" si="1"/>
        <v>5.9131799999999997</v>
      </c>
      <c r="N29" s="13">
        <f t="shared" si="2"/>
        <v>7.9130174760000003</v>
      </c>
    </row>
    <row r="30" spans="1:14" s="7" customFormat="1" ht="13.5" customHeight="1">
      <c r="A30" s="10">
        <v>22</v>
      </c>
      <c r="B30" s="11">
        <v>230102</v>
      </c>
      <c r="C30" s="18" t="s">
        <v>55</v>
      </c>
      <c r="D30" s="19"/>
      <c r="E30" s="19"/>
      <c r="F30" s="19"/>
      <c r="G30" s="19"/>
      <c r="H30" s="20"/>
      <c r="I30" s="11" t="s">
        <v>21</v>
      </c>
      <c r="J30" s="14">
        <v>1</v>
      </c>
      <c r="K30" s="12">
        <f>VLOOKUP(B30,[1]GERAL!$A$2:$I$638,7,FALSE)</f>
        <v>18.62133</v>
      </c>
      <c r="L30" s="12">
        <f t="shared" si="0"/>
        <v>24.919063806</v>
      </c>
      <c r="M30" s="12">
        <f t="shared" si="1"/>
        <v>18.62133</v>
      </c>
      <c r="N30" s="13">
        <f t="shared" si="2"/>
        <v>24.919063806</v>
      </c>
    </row>
    <row r="31" spans="1:14" s="7" customFormat="1" ht="13.5" customHeight="1">
      <c r="A31" s="10">
        <v>23</v>
      </c>
      <c r="B31" s="11">
        <v>258905</v>
      </c>
      <c r="C31" s="18" t="s">
        <v>56</v>
      </c>
      <c r="D31" s="19"/>
      <c r="E31" s="19"/>
      <c r="F31" s="19"/>
      <c r="G31" s="19"/>
      <c r="H31" s="20"/>
      <c r="I31" s="11" t="s">
        <v>21</v>
      </c>
      <c r="J31" s="14">
        <v>1</v>
      </c>
      <c r="K31" s="12">
        <f>VLOOKUP(B31,[1]GERAL!$A$2:$I$638,7,FALSE)</f>
        <v>63.17766000000001</v>
      </c>
      <c r="L31" s="12">
        <f t="shared" ref="L31:L44" si="3">K31*(1+$L$4)</f>
        <v>84.544344612000017</v>
      </c>
      <c r="M31" s="12">
        <f t="shared" ref="M31:M44" si="4">K31*J31</f>
        <v>63.17766000000001</v>
      </c>
      <c r="N31" s="13">
        <f t="shared" ref="N31:N44" si="5">M31*(1+$L$4)</f>
        <v>84.544344612000017</v>
      </c>
    </row>
    <row r="32" spans="1:14" s="7" customFormat="1" ht="13.5" customHeight="1">
      <c r="A32" s="10">
        <v>24</v>
      </c>
      <c r="B32" s="11">
        <v>2931</v>
      </c>
      <c r="C32" s="18" t="s">
        <v>29</v>
      </c>
      <c r="D32" s="19"/>
      <c r="E32" s="19"/>
      <c r="F32" s="19"/>
      <c r="G32" s="19"/>
      <c r="H32" s="20"/>
      <c r="I32" s="11" t="s">
        <v>22</v>
      </c>
      <c r="J32" s="14">
        <v>0.2</v>
      </c>
      <c r="K32" s="12">
        <f>VLOOKUP(B32,[1]GERAL!$A$2:$I$638,7,FALSE)</f>
        <v>5.3080300000000005</v>
      </c>
      <c r="L32" s="12">
        <f t="shared" si="3"/>
        <v>7.1032057460000013</v>
      </c>
      <c r="M32" s="12">
        <f t="shared" si="4"/>
        <v>1.061606</v>
      </c>
      <c r="N32" s="13">
        <f t="shared" si="5"/>
        <v>1.4206411492000002</v>
      </c>
    </row>
    <row r="33" spans="1:14" s="7" customFormat="1" ht="13.5" customHeight="1">
      <c r="A33" s="10">
        <v>25</v>
      </c>
      <c r="B33" s="11">
        <v>225615</v>
      </c>
      <c r="C33" s="18" t="s">
        <v>57</v>
      </c>
      <c r="D33" s="19"/>
      <c r="E33" s="19"/>
      <c r="F33" s="19"/>
      <c r="G33" s="19"/>
      <c r="H33" s="20"/>
      <c r="I33" s="11" t="s">
        <v>23</v>
      </c>
      <c r="J33" s="14">
        <v>8</v>
      </c>
      <c r="K33" s="12">
        <f>VLOOKUP(B33,[1]GERAL!$A$2:$I$638,7,FALSE)</f>
        <v>1.8327400000000003</v>
      </c>
      <c r="L33" s="12">
        <f t="shared" si="3"/>
        <v>2.4525726680000006</v>
      </c>
      <c r="M33" s="12">
        <f t="shared" si="4"/>
        <v>14.661920000000002</v>
      </c>
      <c r="N33" s="13">
        <f t="shared" si="5"/>
        <v>19.620581344000005</v>
      </c>
    </row>
    <row r="34" spans="1:14" s="7" customFormat="1" ht="13.5" customHeight="1">
      <c r="A34" s="10">
        <v>26</v>
      </c>
      <c r="B34" s="11">
        <v>236901</v>
      </c>
      <c r="C34" s="18" t="s">
        <v>58</v>
      </c>
      <c r="D34" s="19"/>
      <c r="E34" s="19"/>
      <c r="F34" s="19"/>
      <c r="G34" s="19"/>
      <c r="H34" s="20"/>
      <c r="I34" s="11" t="s">
        <v>21</v>
      </c>
      <c r="J34" s="14">
        <v>1</v>
      </c>
      <c r="K34" s="12">
        <f>VLOOKUP(B34,[1]GERAL!$A$2:$I$638,7,FALSE)</f>
        <v>37.484720000000003</v>
      </c>
      <c r="L34" s="12">
        <f t="shared" si="3"/>
        <v>50.162052304000007</v>
      </c>
      <c r="M34" s="12">
        <f t="shared" si="4"/>
        <v>37.484720000000003</v>
      </c>
      <c r="N34" s="13">
        <f t="shared" si="5"/>
        <v>50.162052304000007</v>
      </c>
    </row>
    <row r="35" spans="1:14" s="7" customFormat="1" ht="13.5" customHeight="1">
      <c r="A35" s="10">
        <v>27</v>
      </c>
      <c r="B35" s="11">
        <v>231175</v>
      </c>
      <c r="C35" s="18" t="s">
        <v>32</v>
      </c>
      <c r="D35" s="19"/>
      <c r="E35" s="19"/>
      <c r="F35" s="19"/>
      <c r="G35" s="19"/>
      <c r="H35" s="20"/>
      <c r="I35" s="11" t="s">
        <v>21</v>
      </c>
      <c r="J35" s="14">
        <v>2</v>
      </c>
      <c r="K35" s="12">
        <f>VLOOKUP(B35,[1]GERAL!$A$2:$I$638,7,FALSE)</f>
        <v>2.4551799999999999</v>
      </c>
      <c r="L35" s="12">
        <f t="shared" si="3"/>
        <v>3.2855218760000002</v>
      </c>
      <c r="M35" s="12">
        <f t="shared" si="4"/>
        <v>4.9103599999999998</v>
      </c>
      <c r="N35" s="13">
        <f t="shared" si="5"/>
        <v>6.5710437520000005</v>
      </c>
    </row>
    <row r="36" spans="1:14" s="7" customFormat="1" ht="13.5" customHeight="1">
      <c r="A36" s="10">
        <v>28</v>
      </c>
      <c r="B36" s="11">
        <v>227850</v>
      </c>
      <c r="C36" s="18" t="s">
        <v>59</v>
      </c>
      <c r="D36" s="19"/>
      <c r="E36" s="19"/>
      <c r="F36" s="19"/>
      <c r="G36" s="19"/>
      <c r="H36" s="20"/>
      <c r="I36" s="11" t="s">
        <v>21</v>
      </c>
      <c r="J36" s="14">
        <v>1</v>
      </c>
      <c r="K36" s="12">
        <f>VLOOKUP(B36,[1]GERAL!$A$2:$I$638,7,FALSE)</f>
        <v>6.5529100000000007</v>
      </c>
      <c r="L36" s="12">
        <f t="shared" si="3"/>
        <v>8.7691041620000014</v>
      </c>
      <c r="M36" s="12">
        <f t="shared" si="4"/>
        <v>6.5529100000000007</v>
      </c>
      <c r="N36" s="13">
        <f t="shared" si="5"/>
        <v>8.7691041620000014</v>
      </c>
    </row>
    <row r="37" spans="1:14" s="7" customFormat="1" ht="13.5" customHeight="1">
      <c r="A37" s="10">
        <v>29</v>
      </c>
      <c r="B37" s="11">
        <v>227777</v>
      </c>
      <c r="C37" s="18" t="s">
        <v>30</v>
      </c>
      <c r="D37" s="19"/>
      <c r="E37" s="19"/>
      <c r="F37" s="19"/>
      <c r="G37" s="19"/>
      <c r="H37" s="20"/>
      <c r="I37" s="11" t="s">
        <v>21</v>
      </c>
      <c r="J37" s="14">
        <v>1</v>
      </c>
      <c r="K37" s="12">
        <f>VLOOKUP(B37,[1]GERAL!$A$2:$I$638,7,FALSE)</f>
        <v>4.6683000000000003</v>
      </c>
      <c r="L37" s="12">
        <f t="shared" si="3"/>
        <v>6.2471190600000011</v>
      </c>
      <c r="M37" s="12">
        <f t="shared" si="4"/>
        <v>4.6683000000000003</v>
      </c>
      <c r="N37" s="13">
        <f t="shared" si="5"/>
        <v>6.2471190600000011</v>
      </c>
    </row>
    <row r="38" spans="1:14" s="7" customFormat="1" ht="13.5" customHeight="1">
      <c r="A38" s="10">
        <v>30</v>
      </c>
      <c r="B38" s="11">
        <v>379679</v>
      </c>
      <c r="C38" s="18" t="s">
        <v>60</v>
      </c>
      <c r="D38" s="19"/>
      <c r="E38" s="19"/>
      <c r="F38" s="19"/>
      <c r="G38" s="19"/>
      <c r="H38" s="20"/>
      <c r="I38" s="11" t="s">
        <v>61</v>
      </c>
      <c r="J38" s="14">
        <v>2</v>
      </c>
      <c r="K38" s="12">
        <f>VLOOKUP(B38,[1]GERAL!$A$2:$I$638,7,FALSE)</f>
        <v>7.7113400000000007</v>
      </c>
      <c r="L38" s="12">
        <f t="shared" si="3"/>
        <v>10.319315188000001</v>
      </c>
      <c r="M38" s="12">
        <f t="shared" si="4"/>
        <v>15.422680000000001</v>
      </c>
      <c r="N38" s="13">
        <f t="shared" si="5"/>
        <v>20.638630376000002</v>
      </c>
    </row>
    <row r="39" spans="1:14" s="7" customFormat="1" ht="13.5" customHeight="1">
      <c r="A39" s="10">
        <v>31</v>
      </c>
      <c r="B39" s="11">
        <v>352237</v>
      </c>
      <c r="C39" s="18" t="s">
        <v>62</v>
      </c>
      <c r="D39" s="19"/>
      <c r="E39" s="19"/>
      <c r="F39" s="19"/>
      <c r="G39" s="19"/>
      <c r="H39" s="20"/>
      <c r="I39" s="11" t="s">
        <v>21</v>
      </c>
      <c r="J39" s="14">
        <v>1</v>
      </c>
      <c r="K39" s="12">
        <f>VLOOKUP(B39,[1]GERAL!$A$2:$I$638,7,FALSE)</f>
        <v>1.4177800000000003</v>
      </c>
      <c r="L39" s="12">
        <f t="shared" si="3"/>
        <v>1.8972731960000004</v>
      </c>
      <c r="M39" s="12">
        <f t="shared" si="4"/>
        <v>1.4177800000000003</v>
      </c>
      <c r="N39" s="13">
        <f t="shared" si="5"/>
        <v>1.8972731960000004</v>
      </c>
    </row>
    <row r="40" spans="1:14" s="7" customFormat="1" ht="13.5" customHeight="1">
      <c r="A40" s="10">
        <v>32</v>
      </c>
      <c r="B40" s="11">
        <v>352242</v>
      </c>
      <c r="C40" s="18" t="s">
        <v>63</v>
      </c>
      <c r="D40" s="19"/>
      <c r="E40" s="19"/>
      <c r="F40" s="19"/>
      <c r="G40" s="19"/>
      <c r="H40" s="20"/>
      <c r="I40" s="11" t="s">
        <v>21</v>
      </c>
      <c r="J40" s="14">
        <v>1</v>
      </c>
      <c r="K40" s="12">
        <f>VLOOKUP(B40,[1]GERAL!$A$2:$I$638,7,FALSE)</f>
        <v>1.4177800000000003</v>
      </c>
      <c r="L40" s="12">
        <f t="shared" si="3"/>
        <v>1.8972731960000004</v>
      </c>
      <c r="M40" s="12">
        <f t="shared" si="4"/>
        <v>1.4177800000000003</v>
      </c>
      <c r="N40" s="13">
        <f t="shared" si="5"/>
        <v>1.8972731960000004</v>
      </c>
    </row>
    <row r="41" spans="1:14" s="7" customFormat="1" ht="13.5" customHeight="1">
      <c r="A41" s="10">
        <v>33</v>
      </c>
      <c r="B41" s="11">
        <v>352260</v>
      </c>
      <c r="C41" s="18" t="s">
        <v>64</v>
      </c>
      <c r="D41" s="19"/>
      <c r="E41" s="19"/>
      <c r="F41" s="19"/>
      <c r="G41" s="19"/>
      <c r="H41" s="20"/>
      <c r="I41" s="11" t="s">
        <v>21</v>
      </c>
      <c r="J41" s="14">
        <v>1</v>
      </c>
      <c r="K41" s="12">
        <f>VLOOKUP(B41,[1]GERAL!$A$2:$I$638,7,FALSE)</f>
        <v>1.4177800000000003</v>
      </c>
      <c r="L41" s="12">
        <f t="shared" si="3"/>
        <v>1.8972731960000004</v>
      </c>
      <c r="M41" s="12">
        <f t="shared" si="4"/>
        <v>1.4177800000000003</v>
      </c>
      <c r="N41" s="13">
        <f t="shared" si="5"/>
        <v>1.8972731960000004</v>
      </c>
    </row>
    <row r="42" spans="1:14" s="7" customFormat="1" ht="13.5" customHeight="1">
      <c r="A42" s="10">
        <v>34</v>
      </c>
      <c r="B42" s="11" t="s">
        <v>67</v>
      </c>
      <c r="C42" s="18" t="s">
        <v>65</v>
      </c>
      <c r="D42" s="19"/>
      <c r="E42" s="19"/>
      <c r="F42" s="19"/>
      <c r="G42" s="19"/>
      <c r="H42" s="20"/>
      <c r="I42" s="11" t="s">
        <v>21</v>
      </c>
      <c r="J42" s="14">
        <v>1</v>
      </c>
      <c r="K42" s="12">
        <f>VLOOKUP(B42,[1]GERAL!$A$2:$I$638,7,FALSE)</f>
        <v>1101.7360900000001</v>
      </c>
      <c r="L42" s="12">
        <f t="shared" si="3"/>
        <v>1474.3432356380001</v>
      </c>
      <c r="M42" s="12">
        <f t="shared" si="4"/>
        <v>1101.7360900000001</v>
      </c>
      <c r="N42" s="13">
        <f t="shared" si="5"/>
        <v>1474.3432356380001</v>
      </c>
    </row>
    <row r="43" spans="1:14" s="7" customFormat="1" ht="13.5" customHeight="1">
      <c r="A43" s="10">
        <v>35</v>
      </c>
      <c r="B43" s="11">
        <v>66886</v>
      </c>
      <c r="C43" s="18" t="s">
        <v>33</v>
      </c>
      <c r="D43" s="19"/>
      <c r="E43" s="19"/>
      <c r="F43" s="19"/>
      <c r="G43" s="19"/>
      <c r="H43" s="20"/>
      <c r="I43" s="11" t="s">
        <v>21</v>
      </c>
      <c r="J43" s="14">
        <v>3</v>
      </c>
      <c r="K43" s="12">
        <f>VLOOKUP(B43,[1]GERAL!$A$2:$I$638,7,FALSE)</f>
        <v>4.4262400000000008</v>
      </c>
      <c r="L43" s="12">
        <f t="shared" si="3"/>
        <v>5.9231943680000017</v>
      </c>
      <c r="M43" s="12">
        <f t="shared" si="4"/>
        <v>13.278720000000003</v>
      </c>
      <c r="N43" s="13">
        <f t="shared" si="5"/>
        <v>17.769583104000006</v>
      </c>
    </row>
    <row r="44" spans="1:14" s="7" customFormat="1" ht="13.5" customHeight="1">
      <c r="A44" s="10">
        <v>36</v>
      </c>
      <c r="B44" s="11">
        <v>327361</v>
      </c>
      <c r="C44" s="18" t="s">
        <v>66</v>
      </c>
      <c r="D44" s="19"/>
      <c r="E44" s="19"/>
      <c r="F44" s="19"/>
      <c r="G44" s="19"/>
      <c r="H44" s="20"/>
      <c r="I44" s="11" t="s">
        <v>21</v>
      </c>
      <c r="J44" s="14">
        <v>1</v>
      </c>
      <c r="K44" s="12">
        <f>VLOOKUP(B44,[1]GERAL!$A$2:$I$638,7,FALSE)</f>
        <v>33.127640000000007</v>
      </c>
      <c r="L44" s="12">
        <f t="shared" si="3"/>
        <v>44.331407848000012</v>
      </c>
      <c r="M44" s="12">
        <f t="shared" si="4"/>
        <v>33.127640000000007</v>
      </c>
      <c r="N44" s="13">
        <f t="shared" si="5"/>
        <v>44.331407848000012</v>
      </c>
    </row>
    <row r="45" spans="1:14" ht="13.5" customHeight="1" thickBot="1">
      <c r="A45" s="34" t="s">
        <v>20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  <c r="N45" s="8">
        <f>SUM(N9:N44)</f>
        <v>10349.144024637601</v>
      </c>
    </row>
    <row r="46" spans="1:14" ht="13.5" customHeight="1"/>
    <row r="47" spans="1:14" ht="13.5" customHeight="1"/>
    <row r="48" spans="1:14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</sheetData>
  <mergeCells count="18">
    <mergeCell ref="A45:M45"/>
    <mergeCell ref="K6:L6"/>
    <mergeCell ref="C8:H8"/>
    <mergeCell ref="C3:I5"/>
    <mergeCell ref="B3:B5"/>
    <mergeCell ref="B6:I6"/>
    <mergeCell ref="A7:N7"/>
    <mergeCell ref="M3:N6"/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2021-09-24T18:20:09Z</cp:lastPrinted>
  <dcterms:created xsi:type="dcterms:W3CDTF">2000-11-21T10:40:51Z</dcterms:created>
  <dcterms:modified xsi:type="dcterms:W3CDTF">2022-02-11T13:52:47Z</dcterms:modified>
</cp:coreProperties>
</file>